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65116" windowWidth="193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<sst xmlns="http://schemas.openxmlformats.org/spreadsheetml/2006/main" count="126" uniqueCount="49">
  <si>
    <t>Име</t>
  </si>
  <si>
    <t>Отбор</t>
  </si>
  <si>
    <t>SEMI-FINAL</t>
  </si>
  <si>
    <t>FINAL</t>
  </si>
  <si>
    <t>TOTAL</t>
  </si>
  <si>
    <t>Стефан Димов Димов</t>
  </si>
  <si>
    <t>Алекси  Димитров</t>
  </si>
  <si>
    <t>Светослав Константинов</t>
  </si>
  <si>
    <t>Кирил  Кирилов</t>
  </si>
  <si>
    <t>Христо Стоянов</t>
  </si>
  <si>
    <t>Димитъ Димитров</t>
  </si>
  <si>
    <t>Ротор</t>
  </si>
  <si>
    <t>СОБТ</t>
  </si>
  <si>
    <t>Петър Минчев</t>
  </si>
  <si>
    <t>Николай Папазов</t>
  </si>
  <si>
    <t>Петко Кирков</t>
  </si>
  <si>
    <t>БНАК</t>
  </si>
  <si>
    <t xml:space="preserve">Стоян Колев </t>
  </si>
  <si>
    <t>Христо Русев</t>
  </si>
  <si>
    <t>Георги Цанев</t>
  </si>
  <si>
    <t>индивидуално</t>
  </si>
  <si>
    <t>Теодор Тошев</t>
  </si>
  <si>
    <t>Божидар Радев</t>
  </si>
  <si>
    <t>Драгомир Недков</t>
  </si>
  <si>
    <t>Стефан Тюфекчиев</t>
  </si>
  <si>
    <t>Христо Славов</t>
  </si>
  <si>
    <t>Чавдар Ангелов</t>
  </si>
  <si>
    <t xml:space="preserve">Ани Стаменова  </t>
  </si>
  <si>
    <t>Ина Гител</t>
  </si>
  <si>
    <t>Делян Димов</t>
  </si>
  <si>
    <t>Тодор Тодорв</t>
  </si>
  <si>
    <t>Светослав Монов</t>
  </si>
  <si>
    <t>Емил Димитров</t>
  </si>
  <si>
    <t>ГО</t>
  </si>
  <si>
    <t>Борислав Димитров</t>
  </si>
  <si>
    <t>Милко Дългичев</t>
  </si>
  <si>
    <t>Христо Пенчев</t>
  </si>
  <si>
    <r>
      <t xml:space="preserve">                          </t>
    </r>
    <r>
      <rPr>
        <b/>
        <sz val="12"/>
        <rFont val="Arial"/>
        <family val="2"/>
      </rPr>
      <t xml:space="preserve">            ОТКРИТО ДЪРЖАВНО ПЪРВЕНСТВО ПО ПАРАШУТИЗЪМ </t>
    </r>
  </si>
  <si>
    <r>
      <t xml:space="preserve">            </t>
    </r>
    <r>
      <rPr>
        <b/>
        <sz val="12"/>
        <rFont val="Arial"/>
        <family val="2"/>
      </rPr>
      <t xml:space="preserve">    ЦЕЛНО КАЦАНЕ МОНТАНА 2009</t>
    </r>
  </si>
  <si>
    <t>Аероклуб Монтана</t>
  </si>
  <si>
    <t>АК Монтана 2</t>
  </si>
  <si>
    <t>Място</t>
  </si>
  <si>
    <t xml:space="preserve">                         </t>
  </si>
  <si>
    <r>
      <t xml:space="preserve">         ОТКРИТО ДЪРЖАВНО ПЪРВЕНСТВО ПО ПАРАШУТИЗЪМ</t>
    </r>
    <r>
      <rPr>
        <b/>
        <sz val="12"/>
        <rFont val="Arial"/>
        <family val="2"/>
      </rPr>
      <t xml:space="preserve"> </t>
    </r>
  </si>
  <si>
    <r>
      <t xml:space="preserve">       </t>
    </r>
    <r>
      <rPr>
        <b/>
        <i/>
        <sz val="16"/>
        <rFont val="Algerian"/>
        <family val="5"/>
      </rPr>
      <t xml:space="preserve">ЦЕЛНО КАЦАНЕ МОНТАНА </t>
    </r>
    <r>
      <rPr>
        <i/>
        <sz val="16"/>
        <rFont val="Algerian"/>
        <family val="5"/>
      </rPr>
      <t xml:space="preserve">2009 </t>
    </r>
  </si>
  <si>
    <t>КРАЙНО  КЛАСИРАНЕ</t>
  </si>
  <si>
    <t>Nr.</t>
  </si>
  <si>
    <t xml:space="preserve">АК Монтана </t>
  </si>
  <si>
    <t xml:space="preserve">Стефан Димов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</si>
</sst>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name val="Algerian"/>
      <family val="5"/>
    </font>
    <font>
      <i/>
      <sz val="16"/>
      <name val="Algerian"/>
      <family val="5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9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/>
    </xf>
    <xf numFmtId="2" fontId="0" fillId="0" borderId="18" xfId="0" applyNumberFormat="1" applyBorder="1" applyAlignment="1">
      <alignment/>
    </xf>
    <xf numFmtId="2" fontId="2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0" fillId="0" borderId="0" xfId="21">
      <alignment/>
      <protection/>
    </xf>
    <xf numFmtId="0" fontId="11" fillId="0" borderId="0" xfId="21" applyFont="1">
      <alignment/>
      <protection/>
    </xf>
    <xf numFmtId="0" fontId="6" fillId="0" borderId="0" xfId="0" applyFont="1" applyBorder="1" applyAlignment="1">
      <alignment/>
    </xf>
    <xf numFmtId="0" fontId="1" fillId="0" borderId="27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2" fillId="0" borderId="28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0" fontId="0" fillId="0" borderId="25" xfId="0" applyBorder="1" applyAlignment="1">
      <alignment/>
    </xf>
    <xf numFmtId="2" fontId="0" fillId="0" borderId="15" xfId="21" applyNumberFormat="1" applyBorder="1">
      <alignment/>
      <protection/>
    </xf>
    <xf numFmtId="2" fontId="0" fillId="0" borderId="29" xfId="21" applyNumberFormat="1" applyBorder="1">
      <alignment/>
      <protection/>
    </xf>
    <xf numFmtId="2" fontId="2" fillId="0" borderId="30" xfId="21" applyNumberFormat="1" applyFont="1" applyBorder="1">
      <alignment/>
      <protection/>
    </xf>
    <xf numFmtId="0" fontId="0" fillId="0" borderId="31" xfId="0" applyBorder="1" applyAlignment="1">
      <alignment/>
    </xf>
    <xf numFmtId="2" fontId="0" fillId="0" borderId="7" xfId="21" applyNumberFormat="1" applyBorder="1">
      <alignment/>
      <protection/>
    </xf>
    <xf numFmtId="2" fontId="0" fillId="0" borderId="8" xfId="21" applyNumberFormat="1" applyBorder="1">
      <alignment/>
      <protection/>
    </xf>
    <xf numFmtId="2" fontId="2" fillId="0" borderId="32" xfId="21" applyNumberFormat="1" applyFont="1" applyBorder="1">
      <alignment/>
      <protection/>
    </xf>
    <xf numFmtId="2" fontId="0" fillId="0" borderId="33" xfId="21" applyNumberFormat="1" applyBorder="1">
      <alignment/>
      <protection/>
    </xf>
    <xf numFmtId="2" fontId="0" fillId="0" borderId="34" xfId="21" applyNumberFormat="1" applyBorder="1">
      <alignment/>
      <protection/>
    </xf>
    <xf numFmtId="2" fontId="2" fillId="0" borderId="35" xfId="21" applyNumberFormat="1" applyFont="1" applyBorder="1">
      <alignment/>
      <protection/>
    </xf>
    <xf numFmtId="0" fontId="0" fillId="0" borderId="13" xfId="21" applyBorder="1">
      <alignment/>
      <protection/>
    </xf>
    <xf numFmtId="0" fontId="0" fillId="0" borderId="36" xfId="21" applyBorder="1">
      <alignment/>
      <protection/>
    </xf>
    <xf numFmtId="0" fontId="5" fillId="0" borderId="27" xfId="21" applyFont="1" applyFill="1" applyBorder="1" applyAlignment="1">
      <alignment horizontal="center"/>
      <protection/>
    </xf>
    <xf numFmtId="2" fontId="12" fillId="0" borderId="1" xfId="21" applyNumberFormat="1" applyFont="1" applyBorder="1">
      <alignment/>
      <protection/>
    </xf>
    <xf numFmtId="2" fontId="12" fillId="0" borderId="28" xfId="21" applyNumberFormat="1" applyFont="1" applyBorder="1">
      <alignment/>
      <protection/>
    </xf>
    <xf numFmtId="2" fontId="5" fillId="0" borderId="37" xfId="21" applyNumberFormat="1" applyFont="1" applyBorder="1">
      <alignment/>
      <protection/>
    </xf>
    <xf numFmtId="0" fontId="0" fillId="0" borderId="24" xfId="0" applyBorder="1" applyAlignment="1">
      <alignment/>
    </xf>
    <xf numFmtId="2" fontId="0" fillId="0" borderId="5" xfId="21" applyNumberFormat="1" applyBorder="1">
      <alignment/>
      <protection/>
    </xf>
    <xf numFmtId="2" fontId="2" fillId="0" borderId="38" xfId="21" applyNumberFormat="1" applyFont="1" applyBorder="1">
      <alignment/>
      <protection/>
    </xf>
    <xf numFmtId="0" fontId="0" fillId="0" borderId="24" xfId="21" applyBorder="1">
      <alignment/>
      <protection/>
    </xf>
    <xf numFmtId="0" fontId="5" fillId="0" borderId="27" xfId="2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33" xfId="21" applyBorder="1">
      <alignment/>
      <protection/>
    </xf>
    <xf numFmtId="0" fontId="0" fillId="0" borderId="34" xfId="21" applyBorder="1">
      <alignment/>
      <protection/>
    </xf>
    <xf numFmtId="0" fontId="0" fillId="0" borderId="39" xfId="21" applyBorder="1">
      <alignment/>
      <protection/>
    </xf>
    <xf numFmtId="0" fontId="0" fillId="0" borderId="40" xfId="21" applyBorder="1">
      <alignment/>
      <protection/>
    </xf>
    <xf numFmtId="2" fontId="2" fillId="0" borderId="41" xfId="21" applyNumberFormat="1" applyFont="1" applyBorder="1">
      <alignment/>
      <protection/>
    </xf>
    <xf numFmtId="2" fontId="0" fillId="0" borderId="4" xfId="21" applyNumberFormat="1" applyBorder="1">
      <alignment/>
      <protection/>
    </xf>
    <xf numFmtId="2" fontId="0" fillId="0" borderId="14" xfId="21" applyNumberFormat="1" applyBorder="1">
      <alignment/>
      <protection/>
    </xf>
    <xf numFmtId="2" fontId="0" fillId="0" borderId="18" xfId="21" applyNumberFormat="1" applyBorder="1">
      <alignment/>
      <protection/>
    </xf>
    <xf numFmtId="2" fontId="2" fillId="0" borderId="42" xfId="21" applyNumberFormat="1" applyFont="1" applyBorder="1">
      <alignment/>
      <protection/>
    </xf>
    <xf numFmtId="0" fontId="0" fillId="0" borderId="16" xfId="21" applyBorder="1">
      <alignment/>
      <protection/>
    </xf>
    <xf numFmtId="0" fontId="0" fillId="0" borderId="18" xfId="21" applyBorder="1">
      <alignment/>
      <protection/>
    </xf>
    <xf numFmtId="2" fontId="12" fillId="0" borderId="43" xfId="21" applyNumberFormat="1" applyFont="1" applyBorder="1">
      <alignment/>
      <protection/>
    </xf>
    <xf numFmtId="2" fontId="12" fillId="0" borderId="20" xfId="21" applyNumberFormat="1" applyFont="1" applyBorder="1">
      <alignment/>
      <protection/>
    </xf>
    <xf numFmtId="2" fontId="12" fillId="0" borderId="44" xfId="21" applyNumberFormat="1" applyFont="1" applyBorder="1">
      <alignment/>
      <protection/>
    </xf>
    <xf numFmtId="2" fontId="5" fillId="0" borderId="45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47625</xdr:rowOff>
    </xdr:from>
    <xdr:to>
      <xdr:col>11</xdr:col>
      <xdr:colOff>238125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762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1</xdr:col>
      <xdr:colOff>695325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810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36</xdr:row>
      <xdr:rowOff>9525</xdr:rowOff>
    </xdr:from>
    <xdr:to>
      <xdr:col>13</xdr:col>
      <xdr:colOff>600075</xdr:colOff>
      <xdr:row>39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65151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1</xdr:col>
      <xdr:colOff>333375</xdr:colOff>
      <xdr:row>39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54">
      <selection activeCell="B76" sqref="B76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00390625" style="0" customWidth="1"/>
    <col min="4" max="9" width="6.7109375" style="0" customWidth="1"/>
  </cols>
  <sheetData>
    <row r="1" ht="12.75">
      <c r="B1" s="21"/>
    </row>
    <row r="2" ht="15.75">
      <c r="B2" t="s">
        <v>37</v>
      </c>
    </row>
    <row r="3" ht="15.75">
      <c r="C3" t="s">
        <v>38</v>
      </c>
    </row>
    <row r="5" spans="2:3" ht="13.5" thickBot="1">
      <c r="B5" s="33"/>
      <c r="C5" s="32" t="s">
        <v>42</v>
      </c>
    </row>
    <row r="6" spans="1:12" ht="16.5" thickBot="1" thickTop="1">
      <c r="A6" s="34" t="s">
        <v>41</v>
      </c>
      <c r="B6" s="14" t="s">
        <v>0</v>
      </c>
      <c r="C6" s="13" t="s">
        <v>1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2" t="s">
        <v>2</v>
      </c>
      <c r="K6" s="3" t="s">
        <v>3</v>
      </c>
      <c r="L6" s="4" t="s">
        <v>4</v>
      </c>
    </row>
    <row r="7" spans="1:12" ht="15" thickTop="1">
      <c r="A7" s="35">
        <v>1</v>
      </c>
      <c r="B7" s="19" t="s">
        <v>23</v>
      </c>
      <c r="C7" s="15" t="s">
        <v>16</v>
      </c>
      <c r="D7" s="5">
        <v>0.03</v>
      </c>
      <c r="E7" s="5">
        <v>0.02</v>
      </c>
      <c r="F7" s="5">
        <v>0.03</v>
      </c>
      <c r="G7" s="5">
        <v>0.03</v>
      </c>
      <c r="H7" s="5">
        <v>0</v>
      </c>
      <c r="I7" s="5">
        <v>0.01</v>
      </c>
      <c r="J7" s="5">
        <v>0.05</v>
      </c>
      <c r="K7" s="6">
        <v>0.02</v>
      </c>
      <c r="L7" s="7">
        <f>SUM(D7:K7)</f>
        <v>0.18999999999999997</v>
      </c>
    </row>
    <row r="8" spans="1:12" ht="14.25">
      <c r="A8" s="36">
        <v>2</v>
      </c>
      <c r="B8" s="12" t="s">
        <v>9</v>
      </c>
      <c r="C8" s="16" t="s">
        <v>39</v>
      </c>
      <c r="D8" s="9">
        <v>0.08</v>
      </c>
      <c r="E8" s="9">
        <v>0.04</v>
      </c>
      <c r="F8" s="9">
        <v>0.05</v>
      </c>
      <c r="G8" s="9">
        <v>0.03</v>
      </c>
      <c r="H8" s="9">
        <v>0.01</v>
      </c>
      <c r="I8" s="9">
        <v>0</v>
      </c>
      <c r="J8" s="9">
        <v>0.03</v>
      </c>
      <c r="K8" s="10">
        <v>0.02</v>
      </c>
      <c r="L8" s="11">
        <f>SUM(D8:K8)</f>
        <v>0.26</v>
      </c>
    </row>
    <row r="9" spans="1:12" ht="14.25">
      <c r="A9" s="37">
        <v>3</v>
      </c>
      <c r="B9" s="20" t="s">
        <v>19</v>
      </c>
      <c r="C9" s="16" t="s">
        <v>12</v>
      </c>
      <c r="D9" s="9">
        <v>0.03</v>
      </c>
      <c r="E9" s="9">
        <v>0.05</v>
      </c>
      <c r="F9" s="8">
        <v>0.16</v>
      </c>
      <c r="G9" s="9">
        <v>0.06</v>
      </c>
      <c r="H9" s="9">
        <v>0.05</v>
      </c>
      <c r="I9" s="9">
        <v>0</v>
      </c>
      <c r="J9" s="9">
        <v>0.02</v>
      </c>
      <c r="K9" s="10">
        <v>0.03</v>
      </c>
      <c r="L9" s="11">
        <f>SUM(D9:K9)</f>
        <v>0.4</v>
      </c>
    </row>
    <row r="10" spans="1:12" ht="14.25">
      <c r="A10" s="36">
        <v>4</v>
      </c>
      <c r="B10" s="12" t="s">
        <v>18</v>
      </c>
      <c r="C10" s="16" t="s">
        <v>16</v>
      </c>
      <c r="D10" s="9">
        <v>0.02</v>
      </c>
      <c r="E10" s="9">
        <v>0.02</v>
      </c>
      <c r="F10" s="9">
        <v>0.03</v>
      </c>
      <c r="G10" s="9">
        <v>0.06</v>
      </c>
      <c r="H10" s="9">
        <v>0.02</v>
      </c>
      <c r="I10" s="9">
        <v>0.06</v>
      </c>
      <c r="J10" s="9">
        <v>0.08</v>
      </c>
      <c r="K10" s="10">
        <v>0.16</v>
      </c>
      <c r="L10" s="11">
        <f>SUM(D10:K10)</f>
        <v>0.44999999999999996</v>
      </c>
    </row>
    <row r="11" spans="1:12" ht="14.25">
      <c r="A11" s="37">
        <v>5</v>
      </c>
      <c r="B11" s="12" t="s">
        <v>27</v>
      </c>
      <c r="C11" s="16" t="s">
        <v>39</v>
      </c>
      <c r="D11" s="9">
        <v>0.06</v>
      </c>
      <c r="E11" s="9">
        <v>0.07</v>
      </c>
      <c r="F11" s="9">
        <v>1.12</v>
      </c>
      <c r="G11" s="9">
        <v>0.12</v>
      </c>
      <c r="H11" s="9">
        <v>0.08</v>
      </c>
      <c r="I11" s="9">
        <v>0.05</v>
      </c>
      <c r="J11" s="9">
        <v>0.12</v>
      </c>
      <c r="K11" s="10"/>
      <c r="L11" s="11">
        <f>SUM(D11:J11)</f>
        <v>1.62</v>
      </c>
    </row>
    <row r="12" spans="1:12" ht="14.25">
      <c r="A12" s="36">
        <v>6</v>
      </c>
      <c r="B12" s="12" t="s">
        <v>32</v>
      </c>
      <c r="C12" s="16" t="s">
        <v>33</v>
      </c>
      <c r="D12" s="9">
        <v>0.08</v>
      </c>
      <c r="E12" s="9">
        <v>0.16</v>
      </c>
      <c r="F12" s="9">
        <v>0.17</v>
      </c>
      <c r="G12" s="9">
        <v>0.16</v>
      </c>
      <c r="H12" s="9">
        <v>0.05</v>
      </c>
      <c r="I12" s="9">
        <v>0.66</v>
      </c>
      <c r="J12" s="9">
        <v>0.56</v>
      </c>
      <c r="K12" s="10"/>
      <c r="L12" s="11">
        <f>SUM(D12:J12)</f>
        <v>1.8400000000000003</v>
      </c>
    </row>
    <row r="13" spans="1:12" ht="14.25">
      <c r="A13" s="37">
        <v>7</v>
      </c>
      <c r="B13" s="12" t="s">
        <v>24</v>
      </c>
      <c r="C13" s="17" t="s">
        <v>39</v>
      </c>
      <c r="D13" s="9">
        <v>0.03</v>
      </c>
      <c r="E13" s="9">
        <v>0.02</v>
      </c>
      <c r="F13" s="9">
        <v>0.03</v>
      </c>
      <c r="G13" s="9">
        <v>0.03</v>
      </c>
      <c r="H13" s="9">
        <v>0.03</v>
      </c>
      <c r="I13" s="9">
        <v>0.03</v>
      </c>
      <c r="J13" s="9">
        <v>2</v>
      </c>
      <c r="K13" s="10"/>
      <c r="L13" s="11">
        <f>SUM(D13:J13)</f>
        <v>2.17</v>
      </c>
    </row>
    <row r="14" spans="1:12" ht="14.25">
      <c r="A14" s="36">
        <v>8</v>
      </c>
      <c r="B14" s="12" t="s">
        <v>15</v>
      </c>
      <c r="C14" s="17" t="s">
        <v>16</v>
      </c>
      <c r="D14" s="9">
        <v>0.45</v>
      </c>
      <c r="E14" s="9">
        <v>0.03</v>
      </c>
      <c r="F14" s="9">
        <v>0.06</v>
      </c>
      <c r="G14" s="9">
        <v>0.13</v>
      </c>
      <c r="H14" s="9">
        <v>1.07</v>
      </c>
      <c r="I14" s="9">
        <v>0.55</v>
      </c>
      <c r="J14" s="9"/>
      <c r="K14" s="10"/>
      <c r="L14" s="11">
        <f>SUM(D14:I14)</f>
        <v>2.29</v>
      </c>
    </row>
    <row r="15" spans="1:12" ht="14.25">
      <c r="A15" s="37">
        <v>9</v>
      </c>
      <c r="B15" s="12" t="s">
        <v>28</v>
      </c>
      <c r="C15" s="17" t="s">
        <v>39</v>
      </c>
      <c r="D15" s="9">
        <v>0.03</v>
      </c>
      <c r="E15" s="9">
        <v>0.33</v>
      </c>
      <c r="F15" s="9">
        <v>1.6</v>
      </c>
      <c r="G15" s="9">
        <v>1.5</v>
      </c>
      <c r="H15" s="9">
        <v>0.05</v>
      </c>
      <c r="I15" s="9">
        <v>0.15</v>
      </c>
      <c r="J15" s="9"/>
      <c r="K15" s="10"/>
      <c r="L15" s="11">
        <f>SUM(D15:I15)</f>
        <v>3.6599999999999997</v>
      </c>
    </row>
    <row r="16" spans="1:12" ht="14.25">
      <c r="A16" s="36">
        <v>10</v>
      </c>
      <c r="B16" s="20" t="s">
        <v>6</v>
      </c>
      <c r="C16" s="17" t="s">
        <v>12</v>
      </c>
      <c r="D16" s="9">
        <v>1.51</v>
      </c>
      <c r="E16" s="9">
        <v>0.91</v>
      </c>
      <c r="F16" s="8">
        <v>0.17</v>
      </c>
      <c r="G16" s="9">
        <v>0.44</v>
      </c>
      <c r="H16" s="9">
        <v>0.37</v>
      </c>
      <c r="I16" s="9">
        <v>0.53</v>
      </c>
      <c r="J16" s="9"/>
      <c r="K16" s="10"/>
      <c r="L16" s="11">
        <f aca="true" t="shared" si="0" ref="L16:L33">D16+E16+F16+G16+H16+I16</f>
        <v>3.9299999999999997</v>
      </c>
    </row>
    <row r="17" spans="1:12" ht="14.25">
      <c r="A17" s="37">
        <v>11</v>
      </c>
      <c r="B17" s="12" t="s">
        <v>35</v>
      </c>
      <c r="C17" s="17" t="s">
        <v>33</v>
      </c>
      <c r="D17" s="9">
        <v>2</v>
      </c>
      <c r="E17" s="9">
        <v>0.06</v>
      </c>
      <c r="F17" s="9">
        <v>0.05</v>
      </c>
      <c r="G17" s="9">
        <v>2</v>
      </c>
      <c r="H17" s="9">
        <v>0.06</v>
      </c>
      <c r="I17" s="9">
        <v>0.12</v>
      </c>
      <c r="J17" s="9"/>
      <c r="K17" s="10"/>
      <c r="L17" s="11">
        <f t="shared" si="0"/>
        <v>4.289999999999999</v>
      </c>
    </row>
    <row r="18" spans="1:12" ht="14.25">
      <c r="A18" s="36">
        <v>12</v>
      </c>
      <c r="B18" s="12" t="s">
        <v>17</v>
      </c>
      <c r="C18" s="17" t="s">
        <v>16</v>
      </c>
      <c r="D18" s="9">
        <v>0.09</v>
      </c>
      <c r="E18" s="9">
        <v>0.06</v>
      </c>
      <c r="F18" s="9">
        <v>0.16</v>
      </c>
      <c r="G18" s="9">
        <v>0</v>
      </c>
      <c r="H18" s="9">
        <v>2</v>
      </c>
      <c r="I18" s="9">
        <v>2</v>
      </c>
      <c r="J18" s="9"/>
      <c r="K18" s="10"/>
      <c r="L18" s="11">
        <f t="shared" si="0"/>
        <v>4.3100000000000005</v>
      </c>
    </row>
    <row r="19" spans="1:12" ht="14.25">
      <c r="A19" s="37">
        <v>13</v>
      </c>
      <c r="B19" s="12" t="s">
        <v>34</v>
      </c>
      <c r="C19" s="17" t="s">
        <v>33</v>
      </c>
      <c r="D19" s="9">
        <v>0.16</v>
      </c>
      <c r="E19" s="9">
        <v>0.03</v>
      </c>
      <c r="F19" s="9">
        <v>0.43</v>
      </c>
      <c r="G19" s="9">
        <v>2</v>
      </c>
      <c r="H19" s="9">
        <v>0.06</v>
      </c>
      <c r="I19" s="9">
        <v>1.73</v>
      </c>
      <c r="J19" s="9"/>
      <c r="K19" s="10"/>
      <c r="L19" s="11">
        <f t="shared" si="0"/>
        <v>4.41</v>
      </c>
    </row>
    <row r="20" spans="1:12" ht="14.25">
      <c r="A20" s="36">
        <v>14</v>
      </c>
      <c r="B20" s="12" t="s">
        <v>10</v>
      </c>
      <c r="C20" s="17" t="s">
        <v>11</v>
      </c>
      <c r="D20" s="9">
        <v>2</v>
      </c>
      <c r="E20" s="9">
        <v>0.9</v>
      </c>
      <c r="F20" s="9">
        <v>2</v>
      </c>
      <c r="G20" s="9">
        <v>1.12</v>
      </c>
      <c r="H20" s="9">
        <v>2</v>
      </c>
      <c r="I20" s="9">
        <v>0.08</v>
      </c>
      <c r="J20" s="9"/>
      <c r="K20" s="10"/>
      <c r="L20" s="11">
        <f t="shared" si="0"/>
        <v>8.1</v>
      </c>
    </row>
    <row r="21" spans="1:12" ht="14.25">
      <c r="A21" s="37">
        <v>15</v>
      </c>
      <c r="B21" s="20" t="s">
        <v>8</v>
      </c>
      <c r="C21" s="17" t="s">
        <v>12</v>
      </c>
      <c r="D21" s="9">
        <v>2</v>
      </c>
      <c r="E21" s="9">
        <v>0.78</v>
      </c>
      <c r="F21" s="8">
        <v>0.63</v>
      </c>
      <c r="G21" s="9">
        <v>2</v>
      </c>
      <c r="H21" s="9">
        <v>2</v>
      </c>
      <c r="I21" s="9">
        <v>1.4</v>
      </c>
      <c r="J21" s="9"/>
      <c r="K21" s="10"/>
      <c r="L21" s="11">
        <f t="shared" si="0"/>
        <v>8.81</v>
      </c>
    </row>
    <row r="22" spans="1:12" ht="14.25">
      <c r="A22" s="36">
        <v>16</v>
      </c>
      <c r="B22" s="12" t="s">
        <v>14</v>
      </c>
      <c r="C22" s="17" t="s">
        <v>11</v>
      </c>
      <c r="D22" s="9">
        <v>0.16</v>
      </c>
      <c r="E22" s="9">
        <v>1.75</v>
      </c>
      <c r="F22" s="9">
        <v>2</v>
      </c>
      <c r="G22" s="9">
        <v>1.58</v>
      </c>
      <c r="H22" s="9">
        <v>2</v>
      </c>
      <c r="I22" s="9">
        <v>2</v>
      </c>
      <c r="J22" s="9"/>
      <c r="K22" s="10"/>
      <c r="L22" s="11">
        <f t="shared" si="0"/>
        <v>9.49</v>
      </c>
    </row>
    <row r="23" spans="1:12" ht="14.25">
      <c r="A23" s="37">
        <v>17</v>
      </c>
      <c r="B23" s="12" t="s">
        <v>22</v>
      </c>
      <c r="C23" s="17" t="s">
        <v>20</v>
      </c>
      <c r="D23" s="9">
        <v>2</v>
      </c>
      <c r="E23" s="9">
        <v>2</v>
      </c>
      <c r="F23" s="9">
        <v>2</v>
      </c>
      <c r="G23" s="9">
        <v>0.92</v>
      </c>
      <c r="H23" s="9">
        <v>1.65</v>
      </c>
      <c r="I23" s="9">
        <v>1.3</v>
      </c>
      <c r="J23" s="9"/>
      <c r="K23" s="10"/>
      <c r="L23" s="11">
        <f t="shared" si="0"/>
        <v>9.870000000000001</v>
      </c>
    </row>
    <row r="24" spans="1:12" ht="14.25">
      <c r="A24" s="36">
        <v>18</v>
      </c>
      <c r="B24" s="12" t="s">
        <v>25</v>
      </c>
      <c r="C24" s="17" t="s">
        <v>40</v>
      </c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9">
        <v>0.17</v>
      </c>
      <c r="J24" s="9"/>
      <c r="K24" s="10"/>
      <c r="L24" s="11">
        <f t="shared" si="0"/>
        <v>10.17</v>
      </c>
    </row>
    <row r="25" spans="1:12" ht="14.25">
      <c r="A25" s="37">
        <v>19</v>
      </c>
      <c r="B25" s="12" t="s">
        <v>31</v>
      </c>
      <c r="C25" s="17" t="s">
        <v>20</v>
      </c>
      <c r="D25" s="9">
        <v>2</v>
      </c>
      <c r="E25" s="9">
        <v>2</v>
      </c>
      <c r="F25" s="9">
        <v>2</v>
      </c>
      <c r="G25" s="9">
        <v>2</v>
      </c>
      <c r="H25" s="9">
        <v>0.73</v>
      </c>
      <c r="I25" s="9">
        <v>2</v>
      </c>
      <c r="J25" s="9"/>
      <c r="K25" s="10"/>
      <c r="L25" s="11">
        <f t="shared" si="0"/>
        <v>10.73</v>
      </c>
    </row>
    <row r="26" spans="1:12" ht="14.25">
      <c r="A26" s="36">
        <v>20</v>
      </c>
      <c r="B26" s="22" t="s">
        <v>36</v>
      </c>
      <c r="C26" s="23" t="s">
        <v>33</v>
      </c>
      <c r="D26" s="9">
        <v>2</v>
      </c>
      <c r="E26" s="9">
        <v>2</v>
      </c>
      <c r="F26" s="9">
        <v>2</v>
      </c>
      <c r="G26" s="9">
        <v>2</v>
      </c>
      <c r="H26" s="9">
        <v>2</v>
      </c>
      <c r="I26" s="9">
        <v>1.1</v>
      </c>
      <c r="J26" s="9"/>
      <c r="K26" s="10"/>
      <c r="L26" s="11">
        <f t="shared" si="0"/>
        <v>11.1</v>
      </c>
    </row>
    <row r="27" spans="1:12" ht="14.25">
      <c r="A27" s="37">
        <v>21</v>
      </c>
      <c r="B27" s="12" t="s">
        <v>29</v>
      </c>
      <c r="C27" s="17" t="s">
        <v>40</v>
      </c>
      <c r="D27" s="9">
        <v>2</v>
      </c>
      <c r="E27" s="9">
        <v>1.7</v>
      </c>
      <c r="F27" s="9">
        <v>2</v>
      </c>
      <c r="G27" s="9">
        <v>2</v>
      </c>
      <c r="H27" s="9">
        <v>2</v>
      </c>
      <c r="I27" s="9">
        <v>2</v>
      </c>
      <c r="J27" s="9"/>
      <c r="K27" s="10"/>
      <c r="L27" s="11">
        <f t="shared" si="0"/>
        <v>11.7</v>
      </c>
    </row>
    <row r="28" spans="1:12" ht="14.25">
      <c r="A28" s="36">
        <v>22</v>
      </c>
      <c r="B28" s="20" t="s">
        <v>5</v>
      </c>
      <c r="C28" s="17" t="s">
        <v>12</v>
      </c>
      <c r="D28" s="9">
        <v>2</v>
      </c>
      <c r="E28" s="9">
        <v>2</v>
      </c>
      <c r="F28" s="8">
        <v>1.74</v>
      </c>
      <c r="G28" s="9">
        <v>2</v>
      </c>
      <c r="H28" s="9">
        <v>2</v>
      </c>
      <c r="I28" s="9">
        <v>2</v>
      </c>
      <c r="J28" s="9"/>
      <c r="K28" s="10"/>
      <c r="L28" s="11">
        <f t="shared" si="0"/>
        <v>11.74</v>
      </c>
    </row>
    <row r="29" spans="1:12" ht="14.25">
      <c r="A29" s="37">
        <v>23</v>
      </c>
      <c r="B29" s="12" t="s">
        <v>13</v>
      </c>
      <c r="C29" s="17" t="s">
        <v>11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1.8</v>
      </c>
      <c r="J29" s="9"/>
      <c r="K29" s="10"/>
      <c r="L29" s="11">
        <f t="shared" si="0"/>
        <v>11.8</v>
      </c>
    </row>
    <row r="30" spans="1:12" ht="14.25">
      <c r="A30" s="38">
        <v>24</v>
      </c>
      <c r="B30" s="12" t="s">
        <v>21</v>
      </c>
      <c r="C30" s="17" t="s">
        <v>40</v>
      </c>
      <c r="D30" s="9">
        <v>2</v>
      </c>
      <c r="E30" s="9">
        <v>2</v>
      </c>
      <c r="F30" s="9">
        <v>2</v>
      </c>
      <c r="G30" s="9">
        <v>2</v>
      </c>
      <c r="H30" s="9">
        <v>2</v>
      </c>
      <c r="I30" s="9">
        <v>2</v>
      </c>
      <c r="J30" s="9"/>
      <c r="K30" s="10"/>
      <c r="L30" s="11">
        <f t="shared" si="0"/>
        <v>12</v>
      </c>
    </row>
    <row r="31" spans="1:12" ht="14.25">
      <c r="A31" s="38">
        <v>25</v>
      </c>
      <c r="B31" s="12" t="s">
        <v>30</v>
      </c>
      <c r="C31" s="17" t="s">
        <v>40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/>
      <c r="K31" s="10"/>
      <c r="L31" s="11">
        <f t="shared" si="0"/>
        <v>12</v>
      </c>
    </row>
    <row r="32" spans="1:12" ht="14.25">
      <c r="A32" s="38">
        <v>26</v>
      </c>
      <c r="B32" s="12" t="s">
        <v>7</v>
      </c>
      <c r="C32" s="17" t="s">
        <v>20</v>
      </c>
      <c r="D32" s="9">
        <v>2</v>
      </c>
      <c r="E32" s="9">
        <v>2</v>
      </c>
      <c r="F32" s="31">
        <v>2</v>
      </c>
      <c r="G32" s="9">
        <v>2</v>
      </c>
      <c r="H32" s="9">
        <v>2</v>
      </c>
      <c r="I32" s="9">
        <v>2</v>
      </c>
      <c r="J32" s="9"/>
      <c r="K32" s="10"/>
      <c r="L32" s="11">
        <f t="shared" si="0"/>
        <v>12</v>
      </c>
    </row>
    <row r="33" spans="1:12" ht="15" thickBot="1">
      <c r="A33" s="39">
        <v>27</v>
      </c>
      <c r="B33" s="27" t="s">
        <v>26</v>
      </c>
      <c r="C33" s="18" t="s">
        <v>11</v>
      </c>
      <c r="D33" s="24">
        <v>2</v>
      </c>
      <c r="E33" s="24">
        <v>2</v>
      </c>
      <c r="F33" s="30">
        <v>2</v>
      </c>
      <c r="G33" s="24">
        <v>2</v>
      </c>
      <c r="H33" s="25">
        <v>2</v>
      </c>
      <c r="I33" s="25">
        <v>2</v>
      </c>
      <c r="J33" s="25"/>
      <c r="K33" s="28"/>
      <c r="L33" s="29">
        <f t="shared" si="0"/>
        <v>12</v>
      </c>
    </row>
    <row r="34" ht="13.5" thickTop="1">
      <c r="D34" s="26"/>
    </row>
    <row r="35" spans="1:4" ht="12.75">
      <c r="A35" s="21"/>
      <c r="B35" s="21"/>
      <c r="C35" s="21"/>
      <c r="D35" s="21"/>
    </row>
    <row r="37" spans="2:12" ht="21.75">
      <c r="B37" s="40" t="s">
        <v>43</v>
      </c>
      <c r="C37" s="41"/>
      <c r="D37" s="42"/>
      <c r="E37" s="42"/>
      <c r="F37" s="42"/>
      <c r="G37" s="42"/>
      <c r="H37" s="42"/>
      <c r="I37" s="42"/>
      <c r="J37" s="42"/>
      <c r="K37" s="42"/>
      <c r="L37" s="42"/>
    </row>
    <row r="38" spans="2:12" ht="21.75">
      <c r="B38" s="42"/>
      <c r="C38" s="43" t="s">
        <v>44</v>
      </c>
      <c r="D38" s="42"/>
      <c r="E38" s="42"/>
      <c r="F38" s="42"/>
      <c r="G38" s="42"/>
      <c r="H38" s="42"/>
      <c r="I38" s="42"/>
      <c r="J38" s="42"/>
      <c r="K38" s="42"/>
      <c r="L38" s="42"/>
    </row>
    <row r="40" spans="1:12" ht="13.5" thickBot="1">
      <c r="A40" s="21"/>
      <c r="B40" s="21"/>
      <c r="C40" s="21"/>
      <c r="D40" s="21"/>
      <c r="E40" s="44" t="s">
        <v>45</v>
      </c>
      <c r="F40" s="21"/>
      <c r="G40" s="21"/>
      <c r="H40" s="21"/>
      <c r="I40" s="21"/>
      <c r="J40" s="21"/>
      <c r="K40" s="21"/>
      <c r="L40" s="21"/>
    </row>
    <row r="41" spans="1:12" ht="16.5" thickBot="1" thickTop="1">
      <c r="A41" s="45" t="s">
        <v>46</v>
      </c>
      <c r="B41" s="46" t="s">
        <v>0</v>
      </c>
      <c r="C41" s="46" t="s">
        <v>1</v>
      </c>
      <c r="D41" s="47">
        <v>1</v>
      </c>
      <c r="E41" s="47">
        <v>2</v>
      </c>
      <c r="F41" s="47">
        <v>3</v>
      </c>
      <c r="G41" s="47">
        <v>4</v>
      </c>
      <c r="H41" s="47">
        <v>5</v>
      </c>
      <c r="I41" s="47">
        <v>6</v>
      </c>
      <c r="J41" s="48" t="s">
        <v>2</v>
      </c>
      <c r="K41" s="49" t="s">
        <v>3</v>
      </c>
      <c r="L41" s="50" t="s">
        <v>4</v>
      </c>
    </row>
    <row r="42" spans="1:12" ht="15" thickTop="1">
      <c r="A42" s="51">
        <v>40</v>
      </c>
      <c r="B42" s="19" t="s">
        <v>24</v>
      </c>
      <c r="C42" s="15" t="s">
        <v>39</v>
      </c>
      <c r="D42" s="5">
        <v>0.03</v>
      </c>
      <c r="E42" s="5">
        <v>0.02</v>
      </c>
      <c r="F42" s="5">
        <v>0.03</v>
      </c>
      <c r="G42" s="5">
        <v>0.03</v>
      </c>
      <c r="H42" s="5">
        <v>0.03</v>
      </c>
      <c r="I42" s="5">
        <v>0.03</v>
      </c>
      <c r="J42" s="52"/>
      <c r="K42" s="53"/>
      <c r="L42" s="54">
        <f>D42+E42+F42+G42+H42+I42+J42+K42</f>
        <v>0.17</v>
      </c>
    </row>
    <row r="43" spans="1:12" ht="14.25">
      <c r="A43" s="55">
        <v>39</v>
      </c>
      <c r="B43" s="12" t="s">
        <v>9</v>
      </c>
      <c r="C43" s="16" t="s">
        <v>39</v>
      </c>
      <c r="D43" s="9">
        <v>0.08</v>
      </c>
      <c r="E43" s="9">
        <v>0.04</v>
      </c>
      <c r="F43" s="9">
        <v>0.05</v>
      </c>
      <c r="G43" s="9">
        <v>0.03</v>
      </c>
      <c r="H43" s="9">
        <v>0.01</v>
      </c>
      <c r="I43" s="9">
        <v>0</v>
      </c>
      <c r="J43" s="56"/>
      <c r="K43" s="57"/>
      <c r="L43" s="58">
        <f>D43+E43+F43+G43+H43+I43+J43+K43</f>
        <v>0.21</v>
      </c>
    </row>
    <row r="44" spans="1:12" ht="14.25">
      <c r="A44" s="55">
        <v>42</v>
      </c>
      <c r="B44" s="12" t="s">
        <v>27</v>
      </c>
      <c r="C44" s="16" t="s">
        <v>39</v>
      </c>
      <c r="D44" s="9">
        <v>0.06</v>
      </c>
      <c r="E44" s="9">
        <v>0.07</v>
      </c>
      <c r="F44" s="9">
        <v>1.12</v>
      </c>
      <c r="G44" s="9">
        <v>0.12</v>
      </c>
      <c r="H44" s="9">
        <v>0.08</v>
      </c>
      <c r="I44" s="9">
        <v>0.05</v>
      </c>
      <c r="J44" s="56"/>
      <c r="K44" s="57"/>
      <c r="L44" s="58">
        <f>D44+E44+F44+G44+H44+I44+J44+K44</f>
        <v>1.5000000000000002</v>
      </c>
    </row>
    <row r="45" spans="1:12" ht="15" thickBot="1">
      <c r="A45" s="55">
        <v>41</v>
      </c>
      <c r="B45" s="12" t="s">
        <v>28</v>
      </c>
      <c r="C45" s="16" t="s">
        <v>39</v>
      </c>
      <c r="D45" s="9">
        <v>0.03</v>
      </c>
      <c r="E45" s="9">
        <v>0.33</v>
      </c>
      <c r="F45" s="9">
        <v>1.6</v>
      </c>
      <c r="G45" s="9">
        <v>1.5</v>
      </c>
      <c r="H45" s="9">
        <v>0.05</v>
      </c>
      <c r="I45" s="9">
        <v>0.15</v>
      </c>
      <c r="J45" s="59"/>
      <c r="K45" s="60"/>
      <c r="L45" s="61">
        <f>D45+E45+F45+G45+H45+I45+J45+K45</f>
        <v>3.6599999999999997</v>
      </c>
    </row>
    <row r="46" spans="1:12" ht="17.25" thickBot="1" thickTop="1">
      <c r="A46" s="62"/>
      <c r="B46" s="63"/>
      <c r="C46" s="64" t="s">
        <v>47</v>
      </c>
      <c r="D46" s="65">
        <f>SUM(D42,D44:D45)</f>
        <v>0.12</v>
      </c>
      <c r="E46" s="65">
        <f>SUM(E42:E44)</f>
        <v>0.13</v>
      </c>
      <c r="F46" s="65">
        <f>SUM(F42:F44)</f>
        <v>1.2000000000000002</v>
      </c>
      <c r="G46" s="65">
        <f>SUM(G42:G44)</f>
        <v>0.18</v>
      </c>
      <c r="H46" s="65">
        <f>SUM(H42:H43,H45)</f>
        <v>0.09</v>
      </c>
      <c r="I46" s="65">
        <f>SUM(I42:I44)</f>
        <v>0.08</v>
      </c>
      <c r="J46" s="65"/>
      <c r="K46" s="66"/>
      <c r="L46" s="67">
        <f>SUM(D46:K46)</f>
        <v>1.8000000000000003</v>
      </c>
    </row>
    <row r="47" spans="1:12" ht="15" thickTop="1">
      <c r="A47" s="68">
        <v>33</v>
      </c>
      <c r="B47" s="12" t="s">
        <v>23</v>
      </c>
      <c r="C47" s="17" t="s">
        <v>16</v>
      </c>
      <c r="D47" s="9">
        <v>0.03</v>
      </c>
      <c r="E47" s="9">
        <v>0.02</v>
      </c>
      <c r="F47" s="9">
        <v>0.03</v>
      </c>
      <c r="G47" s="9">
        <v>0.03</v>
      </c>
      <c r="H47" s="9">
        <v>0</v>
      </c>
      <c r="I47" s="9">
        <v>0.01</v>
      </c>
      <c r="J47" s="56"/>
      <c r="K47" s="69"/>
      <c r="L47" s="70">
        <f>D47+E47+F47+G47+H47+I47+J47+K47</f>
        <v>0.12</v>
      </c>
    </row>
    <row r="48" spans="1:12" ht="14.25">
      <c r="A48" s="68">
        <v>31</v>
      </c>
      <c r="B48" s="12" t="s">
        <v>18</v>
      </c>
      <c r="C48" s="17" t="s">
        <v>16</v>
      </c>
      <c r="D48" s="9">
        <v>0.02</v>
      </c>
      <c r="E48" s="9">
        <v>0.02</v>
      </c>
      <c r="F48" s="9">
        <v>0.03</v>
      </c>
      <c r="G48" s="9">
        <v>0.06</v>
      </c>
      <c r="H48" s="9">
        <v>0.02</v>
      </c>
      <c r="I48" s="9">
        <v>0.06</v>
      </c>
      <c r="J48" s="56"/>
      <c r="K48" s="57"/>
      <c r="L48" s="58">
        <f>D48+E48+F48+G48+H48+I48+J48+K48</f>
        <v>0.21</v>
      </c>
    </row>
    <row r="49" spans="1:12" ht="14.25">
      <c r="A49" s="68">
        <v>32</v>
      </c>
      <c r="B49" s="12" t="s">
        <v>17</v>
      </c>
      <c r="C49" s="17" t="s">
        <v>16</v>
      </c>
      <c r="D49" s="9">
        <v>0.09</v>
      </c>
      <c r="E49" s="9">
        <v>0.06</v>
      </c>
      <c r="F49" s="9">
        <v>0.16</v>
      </c>
      <c r="G49" s="9">
        <v>0</v>
      </c>
      <c r="H49" s="56">
        <v>2</v>
      </c>
      <c r="I49" s="56">
        <v>2</v>
      </c>
      <c r="J49" s="56"/>
      <c r="K49" s="57"/>
      <c r="L49" s="58">
        <f>D49+E49+F49+G49+H49+I49+J49+K49</f>
        <v>4.3100000000000005</v>
      </c>
    </row>
    <row r="50" spans="1:12" ht="15" thickBot="1">
      <c r="A50" s="68">
        <v>34</v>
      </c>
      <c r="B50" s="12" t="s">
        <v>15</v>
      </c>
      <c r="C50" s="17" t="s">
        <v>16</v>
      </c>
      <c r="D50" s="9">
        <v>0.45</v>
      </c>
      <c r="E50" s="9">
        <v>0.03</v>
      </c>
      <c r="F50" s="9">
        <v>0.06</v>
      </c>
      <c r="G50" s="9">
        <v>0.13</v>
      </c>
      <c r="H50" s="9">
        <v>1.07</v>
      </c>
      <c r="I50" s="9">
        <v>0.55</v>
      </c>
      <c r="J50" s="59"/>
      <c r="K50" s="60"/>
      <c r="L50" s="61">
        <f>D50+E50+F50+G50+H50+I50+J50+K50</f>
        <v>2.29</v>
      </c>
    </row>
    <row r="51" spans="1:12" ht="17.25" thickBot="1" thickTop="1">
      <c r="A51" s="71"/>
      <c r="B51" s="63"/>
      <c r="C51" s="72" t="s">
        <v>16</v>
      </c>
      <c r="D51" s="65">
        <f>SUM(D47:D49)</f>
        <v>0.14</v>
      </c>
      <c r="E51" s="65">
        <f>SUM(E47:E48,E50)</f>
        <v>0.07</v>
      </c>
      <c r="F51" s="65">
        <f>SUM(F47,F48,F50)</f>
        <v>0.12</v>
      </c>
      <c r="G51" s="65">
        <f>SUM(G47:G49)</f>
        <v>0.09</v>
      </c>
      <c r="H51" s="65">
        <f>SUM(H47:H48,H50)</f>
        <v>1.09</v>
      </c>
      <c r="I51" s="65">
        <f>SUM(I47:I48,I50)</f>
        <v>0.62</v>
      </c>
      <c r="J51" s="65"/>
      <c r="K51" s="66"/>
      <c r="L51" s="67">
        <f>SUM(D51:K51)</f>
        <v>2.1300000000000003</v>
      </c>
    </row>
    <row r="52" spans="1:12" ht="15" thickTop="1">
      <c r="A52" s="68">
        <v>30</v>
      </c>
      <c r="B52" s="12" t="s">
        <v>32</v>
      </c>
      <c r="C52" s="17" t="s">
        <v>33</v>
      </c>
      <c r="D52" s="9">
        <v>0.08</v>
      </c>
      <c r="E52" s="9">
        <v>0.16</v>
      </c>
      <c r="F52" s="9">
        <v>0.17</v>
      </c>
      <c r="G52" s="9">
        <v>0.16</v>
      </c>
      <c r="H52" s="9">
        <v>0.05</v>
      </c>
      <c r="I52" s="9">
        <v>0.66</v>
      </c>
      <c r="J52" s="52"/>
      <c r="K52" s="53"/>
      <c r="L52" s="54">
        <f>D52+E52+F52+G52+H52+I52+J52+K52</f>
        <v>1.2800000000000002</v>
      </c>
    </row>
    <row r="53" spans="1:12" ht="14.25">
      <c r="A53" s="68">
        <v>29</v>
      </c>
      <c r="B53" s="12" t="s">
        <v>34</v>
      </c>
      <c r="C53" s="17" t="s">
        <v>33</v>
      </c>
      <c r="D53" s="9">
        <v>0.16</v>
      </c>
      <c r="E53" s="9">
        <v>0.03</v>
      </c>
      <c r="F53" s="9">
        <v>0.43</v>
      </c>
      <c r="G53" s="9">
        <v>2</v>
      </c>
      <c r="H53" s="9">
        <v>0.06</v>
      </c>
      <c r="I53" s="9">
        <v>1.73</v>
      </c>
      <c r="J53" s="56"/>
      <c r="K53" s="57"/>
      <c r="L53" s="58">
        <f>D53+E53+F53+G53+H53+I53+J53+K53</f>
        <v>4.41</v>
      </c>
    </row>
    <row r="54" spans="1:12" ht="14.25">
      <c r="A54" s="68">
        <v>28</v>
      </c>
      <c r="B54" s="12" t="s">
        <v>35</v>
      </c>
      <c r="C54" s="17" t="s">
        <v>33</v>
      </c>
      <c r="D54" s="9">
        <v>2</v>
      </c>
      <c r="E54" s="9">
        <v>0.06</v>
      </c>
      <c r="F54" s="9">
        <v>0.05</v>
      </c>
      <c r="G54" s="9">
        <v>2</v>
      </c>
      <c r="H54" s="9">
        <v>0.06</v>
      </c>
      <c r="I54" s="9">
        <v>0.12</v>
      </c>
      <c r="J54" s="56"/>
      <c r="K54" s="57"/>
      <c r="L54" s="58">
        <f>D54+E54+F54+G54+H54+I54+J54+K54</f>
        <v>4.289999999999999</v>
      </c>
    </row>
    <row r="55" spans="1:12" ht="15" thickBot="1">
      <c r="A55" s="68">
        <v>27</v>
      </c>
      <c r="B55" s="22" t="s">
        <v>36</v>
      </c>
      <c r="C55" s="23" t="s">
        <v>33</v>
      </c>
      <c r="D55" s="9">
        <v>2</v>
      </c>
      <c r="E55" s="9">
        <v>2</v>
      </c>
      <c r="F55" s="9">
        <v>2</v>
      </c>
      <c r="G55" s="9">
        <v>2</v>
      </c>
      <c r="H55" s="9">
        <v>2</v>
      </c>
      <c r="I55" s="9">
        <v>1.1</v>
      </c>
      <c r="J55" s="59"/>
      <c r="K55" s="60"/>
      <c r="L55" s="61">
        <f>D55+E55+F55+G55+H55+I55+J55+K55</f>
        <v>11.1</v>
      </c>
    </row>
    <row r="56" spans="1:12" ht="17.25" thickBot="1" thickTop="1">
      <c r="A56" s="62"/>
      <c r="B56" s="63"/>
      <c r="C56" s="72" t="s">
        <v>33</v>
      </c>
      <c r="D56" s="65">
        <f>SUM(D52:D54)</f>
        <v>2.24</v>
      </c>
      <c r="E56" s="65">
        <f>SUM(E52:E54)</f>
        <v>0.25</v>
      </c>
      <c r="F56" s="65">
        <f>SUM(F52:F54)</f>
        <v>0.65</v>
      </c>
      <c r="G56" s="65">
        <f>SUM(G52:G54)</f>
        <v>4.16</v>
      </c>
      <c r="H56" s="65">
        <f>SUM(H52:H54)</f>
        <v>0.16999999999999998</v>
      </c>
      <c r="I56" s="65">
        <f>SUM(I52,I54,I55)</f>
        <v>1.8800000000000001</v>
      </c>
      <c r="J56" s="65"/>
      <c r="K56" s="66"/>
      <c r="L56" s="67">
        <f>SUM(D56:K56)</f>
        <v>9.350000000000001</v>
      </c>
    </row>
    <row r="57" spans="1:12" ht="15" thickTop="1">
      <c r="A57" s="68">
        <v>48</v>
      </c>
      <c r="B57" s="20" t="s">
        <v>19</v>
      </c>
      <c r="C57" s="17" t="s">
        <v>12</v>
      </c>
      <c r="D57" s="9">
        <v>0.03</v>
      </c>
      <c r="E57" s="9">
        <v>0.05</v>
      </c>
      <c r="F57" s="8">
        <v>0.16</v>
      </c>
      <c r="G57" s="9">
        <v>0.06</v>
      </c>
      <c r="H57" s="9">
        <v>0.05</v>
      </c>
      <c r="I57" s="9">
        <v>0</v>
      </c>
      <c r="J57" s="52"/>
      <c r="K57" s="53"/>
      <c r="L57" s="54">
        <f>D57+E57+F57+G57+H57+I57+J57+K57</f>
        <v>0.35</v>
      </c>
    </row>
    <row r="58" spans="1:12" ht="14.25">
      <c r="A58" s="68">
        <v>47</v>
      </c>
      <c r="B58" s="20" t="s">
        <v>6</v>
      </c>
      <c r="C58" s="17" t="s">
        <v>12</v>
      </c>
      <c r="D58" s="9">
        <v>1.51</v>
      </c>
      <c r="E58" s="9">
        <v>0.91</v>
      </c>
      <c r="F58" s="8">
        <v>0.17</v>
      </c>
      <c r="G58" s="9">
        <v>0.44</v>
      </c>
      <c r="H58" s="9">
        <v>0.37</v>
      </c>
      <c r="I58" s="9">
        <v>0.53</v>
      </c>
      <c r="J58" s="56"/>
      <c r="K58" s="57"/>
      <c r="L58" s="58">
        <f>D58+E58+F58+G58+H58+I58+J58+K58</f>
        <v>3.9299999999999997</v>
      </c>
    </row>
    <row r="59" spans="1:12" ht="14.25">
      <c r="A59" s="68">
        <v>49</v>
      </c>
      <c r="B59" s="20" t="s">
        <v>8</v>
      </c>
      <c r="C59" s="17" t="s">
        <v>12</v>
      </c>
      <c r="D59" s="9">
        <v>2</v>
      </c>
      <c r="E59" s="9">
        <v>0.78</v>
      </c>
      <c r="F59" s="73">
        <v>0.63</v>
      </c>
      <c r="G59" s="9">
        <v>2</v>
      </c>
      <c r="H59" s="9">
        <v>2</v>
      </c>
      <c r="I59" s="9">
        <v>1.4</v>
      </c>
      <c r="J59" s="56"/>
      <c r="K59" s="57"/>
      <c r="L59" s="58">
        <f>D59+E59+F59+G59+H59+I59+J59+K59</f>
        <v>8.81</v>
      </c>
    </row>
    <row r="60" spans="1:12" ht="15" thickBot="1">
      <c r="A60" s="68">
        <v>50</v>
      </c>
      <c r="B60" s="20" t="s">
        <v>48</v>
      </c>
      <c r="C60" s="18" t="s">
        <v>12</v>
      </c>
      <c r="D60" s="24">
        <v>2</v>
      </c>
      <c r="E60" s="24">
        <v>2</v>
      </c>
      <c r="F60" s="74">
        <v>1.74</v>
      </c>
      <c r="G60" s="24">
        <v>2</v>
      </c>
      <c r="H60" s="25">
        <v>2</v>
      </c>
      <c r="I60" s="25">
        <v>2</v>
      </c>
      <c r="J60" s="75"/>
      <c r="K60" s="76"/>
      <c r="L60" s="61">
        <f>D60+E60+F60+G60+H60+I60+J60+K60</f>
        <v>11.74</v>
      </c>
    </row>
    <row r="61" spans="1:12" ht="17.25" thickBot="1" thickTop="1">
      <c r="A61" s="77"/>
      <c r="B61" s="78"/>
      <c r="C61" s="72" t="s">
        <v>12</v>
      </c>
      <c r="D61" s="65">
        <f aca="true" t="shared" si="1" ref="D61:I61">SUM(D57:D59)</f>
        <v>3.54</v>
      </c>
      <c r="E61" s="65">
        <f t="shared" si="1"/>
        <v>1.7400000000000002</v>
      </c>
      <c r="F61" s="65">
        <f t="shared" si="1"/>
        <v>0.96</v>
      </c>
      <c r="G61" s="65">
        <f t="shared" si="1"/>
        <v>2.5</v>
      </c>
      <c r="H61" s="65">
        <f t="shared" si="1"/>
        <v>2.42</v>
      </c>
      <c r="I61" s="65">
        <f t="shared" si="1"/>
        <v>1.93</v>
      </c>
      <c r="J61" s="65"/>
      <c r="K61" s="66"/>
      <c r="L61" s="67">
        <f aca="true" t="shared" si="2" ref="L61:L66">SUM(D61:K61)</f>
        <v>13.09</v>
      </c>
    </row>
    <row r="62" spans="1:12" ht="15" thickTop="1">
      <c r="A62" s="68">
        <v>46</v>
      </c>
      <c r="B62" s="12" t="s">
        <v>14</v>
      </c>
      <c r="C62" s="17" t="s">
        <v>11</v>
      </c>
      <c r="D62" s="9">
        <v>0.16</v>
      </c>
      <c r="E62" s="9">
        <v>1.75</v>
      </c>
      <c r="F62" s="9">
        <v>2</v>
      </c>
      <c r="G62" s="9">
        <v>1.58</v>
      </c>
      <c r="H62" s="9">
        <v>2</v>
      </c>
      <c r="I62" s="9">
        <v>2</v>
      </c>
      <c r="J62" s="52"/>
      <c r="K62" s="53"/>
      <c r="L62" s="54">
        <f t="shared" si="2"/>
        <v>9.49</v>
      </c>
    </row>
    <row r="63" spans="1:12" ht="14.25">
      <c r="A63" s="68">
        <v>45</v>
      </c>
      <c r="B63" s="12" t="s">
        <v>10</v>
      </c>
      <c r="C63" s="17" t="s">
        <v>11</v>
      </c>
      <c r="D63" s="9">
        <v>2</v>
      </c>
      <c r="E63" s="9">
        <v>0.9</v>
      </c>
      <c r="F63" s="9">
        <v>2</v>
      </c>
      <c r="G63" s="9">
        <v>1.12</v>
      </c>
      <c r="H63" s="9">
        <v>2</v>
      </c>
      <c r="I63" s="9">
        <v>0.08</v>
      </c>
      <c r="J63" s="56"/>
      <c r="K63" s="57"/>
      <c r="L63" s="58">
        <f t="shared" si="2"/>
        <v>8.1</v>
      </c>
    </row>
    <row r="64" spans="1:12" ht="14.25">
      <c r="A64" s="68">
        <v>43</v>
      </c>
      <c r="B64" s="12" t="s">
        <v>13</v>
      </c>
      <c r="C64" s="17" t="s">
        <v>11</v>
      </c>
      <c r="D64" s="9">
        <v>2</v>
      </c>
      <c r="E64" s="9">
        <v>2</v>
      </c>
      <c r="F64" s="9">
        <v>2</v>
      </c>
      <c r="G64" s="9">
        <v>2</v>
      </c>
      <c r="H64" s="9">
        <v>2</v>
      </c>
      <c r="I64" s="9">
        <v>1.8</v>
      </c>
      <c r="J64" s="56"/>
      <c r="K64" s="57"/>
      <c r="L64" s="58">
        <f t="shared" si="2"/>
        <v>11.8</v>
      </c>
    </row>
    <row r="65" spans="1:12" ht="15" thickBot="1">
      <c r="A65" s="68">
        <v>44</v>
      </c>
      <c r="B65" s="12" t="s">
        <v>26</v>
      </c>
      <c r="C65" s="17" t="s">
        <v>11</v>
      </c>
      <c r="D65" s="9">
        <v>2</v>
      </c>
      <c r="E65" s="9">
        <v>2</v>
      </c>
      <c r="F65" s="9">
        <v>2</v>
      </c>
      <c r="G65" s="9">
        <v>2</v>
      </c>
      <c r="H65" s="9">
        <v>2</v>
      </c>
      <c r="I65" s="9">
        <v>2</v>
      </c>
      <c r="J65" s="59"/>
      <c r="K65" s="60"/>
      <c r="L65" s="79">
        <f t="shared" si="2"/>
        <v>12</v>
      </c>
    </row>
    <row r="66" spans="1:12" ht="17.25" thickBot="1" thickTop="1">
      <c r="A66" s="62"/>
      <c r="B66" s="63"/>
      <c r="C66" s="72" t="s">
        <v>11</v>
      </c>
      <c r="D66" s="65">
        <f>D62+D63+D64</f>
        <v>4.16</v>
      </c>
      <c r="E66" s="65">
        <f>E62+E63+E64</f>
        <v>4.65</v>
      </c>
      <c r="F66" s="65">
        <f>SUM(F62:F64)</f>
        <v>6</v>
      </c>
      <c r="G66" s="65">
        <f>SUM(G62:G64)</f>
        <v>4.7</v>
      </c>
      <c r="H66" s="65">
        <f>SUM(H62:H64)</f>
        <v>6</v>
      </c>
      <c r="I66" s="65">
        <f>SUM(I62:I64)</f>
        <v>3.88</v>
      </c>
      <c r="J66" s="65"/>
      <c r="K66" s="66"/>
      <c r="L66" s="67">
        <f t="shared" si="2"/>
        <v>29.39</v>
      </c>
    </row>
    <row r="67" spans="1:12" ht="15" thickTop="1">
      <c r="A67" s="55">
        <v>38</v>
      </c>
      <c r="B67" s="12" t="s">
        <v>29</v>
      </c>
      <c r="C67" s="16" t="s">
        <v>40</v>
      </c>
      <c r="D67" s="9">
        <v>2</v>
      </c>
      <c r="E67" s="9">
        <v>1.7</v>
      </c>
      <c r="F67" s="9">
        <v>2</v>
      </c>
      <c r="G67" s="9">
        <v>2</v>
      </c>
      <c r="H67" s="9">
        <v>2</v>
      </c>
      <c r="I67" s="80">
        <v>2</v>
      </c>
      <c r="J67" s="80"/>
      <c r="K67" s="69"/>
      <c r="L67" s="70">
        <f>D67+E67+F67+G67+H67+I67+J67+K67</f>
        <v>11.7</v>
      </c>
    </row>
    <row r="68" spans="1:12" ht="14.25">
      <c r="A68" s="55">
        <v>36</v>
      </c>
      <c r="B68" s="12" t="s">
        <v>21</v>
      </c>
      <c r="C68" s="16" t="s">
        <v>40</v>
      </c>
      <c r="D68" s="9">
        <v>2</v>
      </c>
      <c r="E68" s="9">
        <v>2</v>
      </c>
      <c r="F68" s="9">
        <v>2</v>
      </c>
      <c r="G68" s="9">
        <v>2</v>
      </c>
      <c r="H68" s="9">
        <v>2</v>
      </c>
      <c r="I68" s="52">
        <v>2</v>
      </c>
      <c r="J68" s="52"/>
      <c r="K68" s="53"/>
      <c r="L68" s="54">
        <f>D68+E68+F68+G68+H68+I68+J68+K68</f>
        <v>12</v>
      </c>
    </row>
    <row r="69" spans="1:12" ht="14.25">
      <c r="A69" s="68">
        <v>35</v>
      </c>
      <c r="B69" s="12" t="s">
        <v>25</v>
      </c>
      <c r="C69" s="17" t="s">
        <v>40</v>
      </c>
      <c r="D69" s="9">
        <v>2</v>
      </c>
      <c r="E69" s="9">
        <v>2</v>
      </c>
      <c r="F69" s="9">
        <v>2</v>
      </c>
      <c r="G69" s="9">
        <v>2</v>
      </c>
      <c r="H69" s="9">
        <v>2</v>
      </c>
      <c r="I69" s="56">
        <v>0.17</v>
      </c>
      <c r="J69" s="56"/>
      <c r="K69" s="57"/>
      <c r="L69" s="58">
        <f>D69+E69+F69+G69+H69+I69+J69+K69</f>
        <v>10.17</v>
      </c>
    </row>
    <row r="70" spans="1:12" ht="15" thickBot="1">
      <c r="A70" s="68">
        <v>37</v>
      </c>
      <c r="B70" s="12" t="s">
        <v>30</v>
      </c>
      <c r="C70" s="17" t="s">
        <v>40</v>
      </c>
      <c r="D70" s="25">
        <v>2</v>
      </c>
      <c r="E70" s="25">
        <v>2</v>
      </c>
      <c r="F70" s="25">
        <v>2</v>
      </c>
      <c r="G70" s="25">
        <v>2</v>
      </c>
      <c r="H70" s="25">
        <v>2</v>
      </c>
      <c r="I70" s="81">
        <v>2</v>
      </c>
      <c r="J70" s="81"/>
      <c r="K70" s="82"/>
      <c r="L70" s="83">
        <f>D70+E70+F70+G70+H70+I70+J70+K70</f>
        <v>12</v>
      </c>
    </row>
    <row r="71" spans="1:12" ht="17.25" thickBot="1" thickTop="1">
      <c r="A71" s="84"/>
      <c r="B71" s="85"/>
      <c r="C71" s="72" t="s">
        <v>40</v>
      </c>
      <c r="D71" s="86">
        <f aca="true" t="shared" si="3" ref="D71:I71">SUM(D67:D69)</f>
        <v>6</v>
      </c>
      <c r="E71" s="87">
        <f t="shared" si="3"/>
        <v>5.7</v>
      </c>
      <c r="F71" s="87">
        <f t="shared" si="3"/>
        <v>6</v>
      </c>
      <c r="G71" s="87">
        <f t="shared" si="3"/>
        <v>6</v>
      </c>
      <c r="H71" s="87">
        <f t="shared" si="3"/>
        <v>6</v>
      </c>
      <c r="I71" s="87">
        <f t="shared" si="3"/>
        <v>4.17</v>
      </c>
      <c r="J71" s="87"/>
      <c r="K71" s="88"/>
      <c r="L71" s="89">
        <f>SUM(D71:K71)</f>
        <v>33.87</v>
      </c>
    </row>
    <row r="72" spans="1:11" ht="13.5" thickTop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AVA1</dc:creator>
  <cp:keywords/>
  <dc:description/>
  <cp:lastModifiedBy>Vesela</cp:lastModifiedBy>
  <cp:lastPrinted>2009-08-22T16:16:27Z</cp:lastPrinted>
  <dcterms:created xsi:type="dcterms:W3CDTF">2008-09-12T18:43:26Z</dcterms:created>
  <dcterms:modified xsi:type="dcterms:W3CDTF">2009-08-27T12:36:16Z</dcterms:modified>
  <cp:category/>
  <cp:version/>
  <cp:contentType/>
  <cp:contentStatus/>
</cp:coreProperties>
</file>